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05" windowWidth="11340" windowHeight="6525" activeTab="5"/>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<sst xmlns="http://schemas.openxmlformats.org/spreadsheetml/2006/main" count="88" uniqueCount="51">
  <si>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</si>
  <si>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</si>
  <si>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</si>
  <si>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</si>
  <si>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</si>
  <si>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</si>
  <si>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</si>
  <si>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</si>
  <si>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</si>
  <si>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</si>
  <si>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herefter</t>
  </si>
  <si>
    <t>Drift:</t>
  </si>
  <si>
    <t>Økonomiudvalg</t>
  </si>
  <si>
    <t>Sundhedsudgifter</t>
  </si>
  <si>
    <t>Netto</t>
  </si>
  <si>
    <t>Budgetopfølgning pr. 28. februar 2015 - DRIFT (beløb i mio. kr.)</t>
  </si>
  <si>
    <t>Der er dog bemærkninger til følgende budgetbevillinger:</t>
  </si>
  <si>
    <t>1.</t>
  </si>
  <si>
    <t>2.</t>
  </si>
  <si>
    <t xml:space="preserve">Det er meget vanskeligt at komme med præcise vur-deringer pr. 28.2. Januar er en atypisk måned, da der er mange supplementsposteringer tilbage i gammelt regnskabsår, og dermed er forbruget pr. 28.2.2015 ikke retningsgivende. </t>
  </si>
  <si>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næppe nok til at bringe budgettet i balance.  Pr. 30.4.2015 budgetopfølgningen vil der foreligge en vurdering. Sygedagpenge er ikke omfattet af budgetgarantien.</t>
  </si>
  <si>
    <t>3.</t>
  </si>
  <si>
    <r>
      <rPr>
        <b/>
        <sz val="11"/>
        <rFont val="Arial"/>
        <family val="2"/>
      </rPr>
      <t>Øvrige budgetter</t>
    </r>
    <r>
      <rPr>
        <sz val="11"/>
        <rFont val="Arial"/>
        <family val="2"/>
      </rPr>
      <t xml:space="preserve">. Ved budgetopfølgningen pr. 30.4.2015, der udvalgsbehandles i juni måned, vil der foreligger vurderinger af de øvrige budgetter - f.eks. om der er mulighed for at reducere budgettet til forsikrede ledige. </t>
    </r>
  </si>
  <si>
    <r>
      <t xml:space="preserve">Integrationsområdet. </t>
    </r>
    <r>
      <rPr>
        <sz val="11"/>
        <rFont val="Arial"/>
        <family val="2"/>
      </rPr>
      <t>Budget 2015 er baseret  på den oprindelige flygtningekvote på 57 integrationsflygtnige ud fra et skøn på 4.000 flygtninge på landsplan. Dette landstal er ændret til 12.000 og dermed ændres Varde Kommunes kvote indtil videre til 151 integrations-flygtninge + kommende familiesammenførsler. Kommunerne i hver region har indtil 1.4. at indgå en frivillig aftale om kvoter. Der skal tilføres ekstra budgetmidler til hele området (primært danskunder-visning, tolkebistand, integrationsydelse). De endelige beregninger afventer kvoteaftalen og medtages ved den "store budgetopfølgning" pr. 30.4.2015. Hele området er omfattet af budgetgarantien og dermed dækker staten de ekstra kommunale udgifter. Endvidere er der vedtaget 2 tilskud fra staten for 2015 - 1. Investeringstilskud på forventet ca. 1,5 mio. kr. og 2. Ekstarordinært integrationstilskud på forventet ca. 1,3 mio. kr.</t>
    </r>
  </si>
  <si>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men det nuværende antal for uge 10 er 141 årsværk. Det gennemsnitlige antal længerevarende sager var 161 i januar og faldet til 147 i februar. </t>
    </r>
  </si>
  <si>
    <t>Dagtilbud:</t>
  </si>
  <si>
    <t>Privat pasning - færre børn end forudsat med baggrund i forbruget for 3 mdr.</t>
  </si>
  <si>
    <t>Prognosen for dagtilbud pr. 15.1.15 viser et faldende børnetal. Der kommer endelig prognose/opgørelse af merindskrivning pr. 15. juli 2015.</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</si>
  <si>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</si>
  <si>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</si>
  <si>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</si>
  <si>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</si>
  <si>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</si>
  <si>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</si>
  <si>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</si>
  <si>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</si>
  <si>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</si>
  <si>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Demografi på skoleområdet vil indgår i næste budgetopfølgning, da der pr. 15. marts 2015 vil foreligge foreløbige elevtal.</t>
  </si>
  <si>
    <t xml:space="preserve">Sundhedsområdet: </t>
  </si>
  <si>
    <t>Ældreområdet</t>
  </si>
  <si>
    <t>Børn, Unge og Familie - plejefamilier, opholdssteder, forebyggende foranstaltninger, døgninstitioner m.m. for børn og unge:</t>
  </si>
  <si>
    <t>Budgetopfølgningen pr. 28. februar 2015 viser at området er under pres, men på nuværende tidspunkt  forventes det at budgettet i 2015 holder med baggrund i overførsel på 2,7 mio. kr. fra 2014.</t>
  </si>
  <si>
    <t>Specialbørnehaven Solsikken. Budgettert med 7 børn. Gennemsnit i 2015 forventes at blive på knap 8 børn.</t>
  </si>
  <si>
    <t>AKT-indsats i Varde Vest og på Sct. Jacobi Skole. Fortsættelse af indsats fra 2012-2014.</t>
  </si>
  <si>
    <t>Produktionsskoler. Der forventes et mindreforbrug med baggrund i antallet af elever der har været på produktionsskoler i 2014.</t>
  </si>
  <si>
    <t>Vedrlagsfri fysioterapi, henset til forbrug 2014 forventes et merforbrug på 0,5 mio. kr.</t>
  </si>
  <si>
    <t>Genoptræning efter udskrivning fra sygehus hos Varde Fysioterapi. I henhold til forbruget i 2014 forventes en merudgift på ca. 0,8 mio. kr.</t>
  </si>
  <si>
    <t>Der vises pt. et merforbrug og det skyldes primært mellemkommunale betalinger til ophold i plejeboliger. I 2015 forventes en nettotilgang på ca. 9,5 mio. Ressourcestyringen (plejecentre og Frit valg) giver et forventet overskud på ca. 5 mio. kr. Der er et forventet merforbrug på §95 og 96 på ca. 2 mio. kr. Samlet set forventes et merforbrug på 6 mio. kr.</t>
  </si>
  <si>
    <t>Ingen bemærkninger</t>
  </si>
  <si>
    <t xml:space="preserve">Den kommunale medfinansiering af sundhedsvæsenet er underbudgetteret. I forhold til forbruget i 2014 på 177,0 mio. kr. tillagt stigning i loftet for kommunal medfinansering på 4,5 mio. kr. samt effekten af fremrykket regnskabsaflæggelse på 1,5 mio. kr. skønnes den kommunale medfinansering for 2015 til ialt 183,0 mio. kr. mod et budget på 168,9 mio. kr. </t>
  </si>
  <si>
    <t xml:space="preserve">Det understreges, at det er den første budgetopfølgning for 2015, og at der senere kan vise sig områder, hvor der vil være et mindre forbrug.  </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</si>
</sst>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7">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3"/>
      <name val="Arial"/>
      <family val="2"/>
    </font>
    <font>
      <b/>
      <i/>
      <sz val="10"/>
      <name val="Arial"/>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style="hair"/>
      <top style="hair"/>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0" fillId="20" borderId="1" applyNumberFormat="0" applyFont="0" applyAlignment="0" applyProtection="0"/>
    <xf numFmtId="0" fontId="41" fillId="21" borderId="2" applyNumberFormat="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7"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6" fillId="31" borderId="0" applyNumberFormat="0" applyBorder="0" applyAlignment="0" applyProtection="0"/>
    <xf numFmtId="0" fontId="0" fillId="0" borderId="0">
      <alignment/>
      <protection/>
    </xf>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44">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2" xfId="0" applyNumberFormat="1" applyFont="1" applyBorder="1" applyAlignment="1">
      <alignment vertical="center" wrapText="1"/>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8" xfId="0" applyFont="1" applyBorder="1" applyAlignment="1">
      <alignment horizontal="center" vertical="center"/>
    </xf>
    <xf numFmtId="0" fontId="11" fillId="0" borderId="0" xfId="0" applyFont="1" applyAlignment="1">
      <alignment/>
    </xf>
    <xf numFmtId="0" fontId="55" fillId="0" borderId="0" xfId="0" applyFont="1" applyBorder="1" applyAlignment="1">
      <alignment vertical="center"/>
    </xf>
    <xf numFmtId="178" fontId="3" fillId="0" borderId="12" xfId="0" applyNumberFormat="1" applyFont="1" applyBorder="1" applyAlignment="1">
      <alignment vertical="center" wrapText="1"/>
    </xf>
    <xf numFmtId="0" fontId="11" fillId="0" borderId="19" xfId="0" applyFont="1" applyBorder="1" applyAlignment="1">
      <alignment vertical="center"/>
    </xf>
    <xf numFmtId="0" fontId="11" fillId="0" borderId="18"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178" fontId="6" fillId="0" borderId="26" xfId="0" applyNumberFormat="1" applyFont="1" applyBorder="1" applyAlignment="1">
      <alignment horizontal="right"/>
    </xf>
    <xf numFmtId="178" fontId="5" fillId="0" borderId="27" xfId="0" applyNumberFormat="1" applyFont="1" applyBorder="1" applyAlignment="1">
      <alignment horizontal="right"/>
    </xf>
    <xf numFmtId="0" fontId="12"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0" fontId="6" fillId="0" borderId="28" xfId="0" applyFont="1" applyBorder="1" applyAlignment="1">
      <alignment/>
    </xf>
    <xf numFmtId="0" fontId="2" fillId="0" borderId="29" xfId="0" applyFont="1" applyBorder="1" applyAlignment="1">
      <alignment/>
    </xf>
    <xf numFmtId="0" fontId="6" fillId="0" borderId="30"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9" xfId="0" applyNumberFormat="1" applyFont="1" applyBorder="1" applyAlignment="1">
      <alignment horizontal="right"/>
    </xf>
    <xf numFmtId="178" fontId="5" fillId="0" borderId="31" xfId="0" applyNumberFormat="1" applyFont="1" applyBorder="1" applyAlignment="1">
      <alignment horizontal="right"/>
    </xf>
    <xf numFmtId="2" fontId="9" fillId="0" borderId="12" xfId="0" applyNumberFormat="1" applyFont="1" applyBorder="1" applyAlignment="1">
      <alignment vertical="center" wrapText="1"/>
    </xf>
    <xf numFmtId="0" fontId="9" fillId="0" borderId="32" xfId="0" applyFont="1" applyBorder="1" applyAlignment="1">
      <alignment horizontal="center" vertical="center"/>
    </xf>
    <xf numFmtId="178" fontId="9" fillId="0" borderId="32" xfId="0" applyNumberFormat="1" applyFont="1" applyBorder="1" applyAlignment="1">
      <alignment vertical="center"/>
    </xf>
    <xf numFmtId="0" fontId="9" fillId="0" borderId="33" xfId="0" applyFont="1" applyBorder="1" applyAlignment="1">
      <alignment horizontal="center" vertical="center"/>
    </xf>
    <xf numFmtId="0" fontId="6" fillId="0" borderId="34" xfId="0" applyFont="1" applyBorder="1" applyAlignment="1">
      <alignment/>
    </xf>
    <xf numFmtId="0" fontId="2" fillId="0" borderId="35" xfId="0" applyFont="1" applyBorder="1" applyAlignment="1">
      <alignment/>
    </xf>
    <xf numFmtId="0" fontId="6" fillId="0" borderId="36" xfId="0" applyFont="1" applyBorder="1" applyAlignment="1">
      <alignment horizontal="center"/>
    </xf>
    <xf numFmtId="178" fontId="6" fillId="0" borderId="37" xfId="0" applyNumberFormat="1" applyFont="1" applyBorder="1" applyAlignment="1">
      <alignment horizontal="right"/>
    </xf>
    <xf numFmtId="0" fontId="2" fillId="0" borderId="38" xfId="0" applyFont="1" applyBorder="1" applyAlignment="1">
      <alignment/>
    </xf>
    <xf numFmtId="0" fontId="13" fillId="0" borderId="0" xfId="0" applyFont="1" applyAlignment="1">
      <alignment vertical="center"/>
    </xf>
    <xf numFmtId="0" fontId="14" fillId="0" borderId="0" xfId="0" applyFont="1" applyAlignment="1">
      <alignment vertical="center"/>
    </xf>
    <xf numFmtId="0" fontId="15" fillId="0" borderId="28" xfId="0" applyFont="1" applyBorder="1" applyAlignment="1">
      <alignment/>
    </xf>
    <xf numFmtId="178" fontId="3" fillId="0" borderId="0" xfId="0" applyNumberFormat="1" applyFont="1" applyAlignment="1">
      <alignment/>
    </xf>
    <xf numFmtId="0" fontId="0" fillId="0" borderId="0" xfId="0" applyFont="1" applyAlignment="1">
      <alignment/>
    </xf>
    <xf numFmtId="0" fontId="12" fillId="0" borderId="19" xfId="0" applyFont="1" applyBorder="1" applyAlignment="1">
      <alignment vertical="center"/>
    </xf>
    <xf numFmtId="0" fontId="12" fillId="0" borderId="14" xfId="0" applyFont="1" applyBorder="1" applyAlignment="1">
      <alignment horizontal="left" vertical="center"/>
    </xf>
    <xf numFmtId="0" fontId="11" fillId="0" borderId="14" xfId="0" applyFont="1" applyBorder="1" applyAlignment="1">
      <alignment horizontal="left" vertical="center" wrapText="1"/>
    </xf>
    <xf numFmtId="179" fontId="11" fillId="0" borderId="12" xfId="0" applyNumberFormat="1" applyFont="1" applyBorder="1" applyAlignment="1">
      <alignment horizontal="center" vertical="center"/>
    </xf>
    <xf numFmtId="0" fontId="16" fillId="0" borderId="0" xfId="0" applyFont="1" applyBorder="1" applyAlignment="1">
      <alignment/>
    </xf>
    <xf numFmtId="0" fontId="17" fillId="0" borderId="0" xfId="0" applyFont="1" applyBorder="1" applyAlignment="1" quotePrefix="1">
      <alignment vertical="center" wrapText="1"/>
    </xf>
    <xf numFmtId="0" fontId="11" fillId="0" borderId="14" xfId="0" applyFont="1" applyBorder="1" applyAlignment="1" quotePrefix="1">
      <alignment vertical="center" wrapText="1"/>
    </xf>
    <xf numFmtId="0" fontId="18"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3" xfId="0" applyNumberFormat="1" applyFont="1" applyFill="1" applyBorder="1" applyAlignment="1">
      <alignment horizontal="center" wrapText="1"/>
    </xf>
    <xf numFmtId="2" fontId="3" fillId="0" borderId="12" xfId="0" applyNumberFormat="1" applyFont="1" applyBorder="1" applyAlignment="1">
      <alignment vertical="center" wrapText="1"/>
    </xf>
    <xf numFmtId="0" fontId="11" fillId="0" borderId="18" xfId="0" applyFont="1" applyBorder="1" applyAlignment="1" quotePrefix="1">
      <alignment vertical="center" wrapText="1"/>
    </xf>
    <xf numFmtId="0" fontId="5" fillId="0" borderId="39" xfId="0" applyFont="1" applyFill="1" applyBorder="1" applyAlignment="1">
      <alignment/>
    </xf>
    <xf numFmtId="0" fontId="4" fillId="0" borderId="15" xfId="0" applyFont="1" applyFill="1" applyBorder="1" applyAlignment="1">
      <alignment horizontal="center"/>
    </xf>
    <xf numFmtId="0" fontId="5" fillId="0" borderId="11" xfId="0" applyNumberFormat="1" applyFont="1" applyFill="1" applyBorder="1" applyAlignment="1">
      <alignment horizontal="center" wrapText="1"/>
    </xf>
    <xf numFmtId="0" fontId="9" fillId="0" borderId="25" xfId="0" applyFont="1" applyFill="1" applyBorder="1" applyAlignment="1">
      <alignment/>
    </xf>
    <xf numFmtId="0" fontId="3" fillId="0" borderId="18" xfId="0" applyFont="1" applyBorder="1" applyAlignment="1">
      <alignment vertical="center" wrapText="1"/>
    </xf>
    <xf numFmtId="0" fontId="56" fillId="0" borderId="0" xfId="0" applyFont="1" applyAlignment="1">
      <alignment vertical="center"/>
    </xf>
    <xf numFmtId="0" fontId="56" fillId="0" borderId="0" xfId="0" applyFont="1" applyAlignment="1">
      <alignment horizontal="left" vertical="center" indent="7"/>
    </xf>
    <xf numFmtId="0" fontId="56" fillId="0" borderId="0" xfId="0" applyFont="1" applyAlignment="1">
      <alignment/>
    </xf>
    <xf numFmtId="0" fontId="11" fillId="0" borderId="25" xfId="0" applyFont="1" applyBorder="1" applyAlignment="1">
      <alignment horizontal="center" vertical="center"/>
    </xf>
    <xf numFmtId="0" fontId="5" fillId="33" borderId="40" xfId="0" applyFont="1" applyFill="1" applyBorder="1" applyAlignment="1">
      <alignment horizontal="center" vertical="center"/>
    </xf>
    <xf numFmtId="0" fontId="0" fillId="0" borderId="41" xfId="0" applyBorder="1" applyAlignment="1">
      <alignment/>
    </xf>
    <xf numFmtId="0" fontId="0" fillId="0" borderId="10" xfId="0"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33" borderId="44" xfId="0" applyFont="1" applyFill="1" applyBorder="1" applyAlignment="1">
      <alignment/>
    </xf>
    <xf numFmtId="0" fontId="2" fillId="0" borderId="45" xfId="0" applyFont="1" applyBorder="1" applyAlignment="1">
      <alignment/>
    </xf>
    <xf numFmtId="0" fontId="5" fillId="0" borderId="39" xfId="0" applyFont="1" applyBorder="1" applyAlignment="1">
      <alignment vertical="center"/>
    </xf>
    <xf numFmtId="0" fontId="0" fillId="0" borderId="0" xfId="0" applyFont="1" applyBorder="1" applyAlignment="1">
      <alignment vertical="center"/>
    </xf>
    <xf numFmtId="0" fontId="5" fillId="0" borderId="18" xfId="0" applyFont="1" applyBorder="1" applyAlignment="1">
      <alignment vertical="center"/>
    </xf>
    <xf numFmtId="0" fontId="0" fillId="0" borderId="46" xfId="0" applyFont="1" applyBorder="1" applyAlignment="1">
      <alignment vertical="center"/>
    </xf>
    <xf numFmtId="0" fontId="5" fillId="33" borderId="20" xfId="0" applyFont="1" applyFill="1" applyBorder="1" applyAlignment="1">
      <alignment horizontal="center"/>
    </xf>
    <xf numFmtId="0" fontId="4" fillId="33" borderId="47" xfId="0" applyFont="1" applyFill="1" applyBorder="1" applyAlignment="1">
      <alignment horizontal="center"/>
    </xf>
    <xf numFmtId="0" fontId="5" fillId="0" borderId="40" xfId="0" applyFont="1" applyBorder="1" applyAlignment="1">
      <alignment vertical="center"/>
    </xf>
    <xf numFmtId="0" fontId="5" fillId="0" borderId="41" xfId="0" applyFont="1" applyBorder="1" applyAlignment="1">
      <alignment vertical="center"/>
    </xf>
    <xf numFmtId="0" fontId="5" fillId="0" borderId="44" xfId="0" applyFont="1" applyBorder="1" applyAlignment="1">
      <alignment vertical="center"/>
    </xf>
    <xf numFmtId="0" fontId="0" fillId="0" borderId="45" xfId="0" applyFont="1" applyBorder="1" applyAlignment="1">
      <alignment vertical="center"/>
    </xf>
    <xf numFmtId="0" fontId="6" fillId="0" borderId="48" xfId="0" applyFont="1" applyBorder="1" applyAlignment="1">
      <alignment wrapText="1"/>
    </xf>
    <xf numFmtId="0" fontId="0" fillId="0" borderId="49" xfId="0" applyBorder="1" applyAlignment="1">
      <alignment wrapText="1"/>
    </xf>
    <xf numFmtId="0" fontId="0" fillId="0" borderId="50" xfId="0" applyBorder="1" applyAlignment="1">
      <alignment wrapText="1"/>
    </xf>
    <xf numFmtId="0" fontId="5" fillId="33" borderId="4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20" xfId="0" applyFont="1" applyFill="1" applyBorder="1" applyAlignment="1">
      <alignment horizontal="left"/>
    </xf>
    <xf numFmtId="0" fontId="5" fillId="33" borderId="44" xfId="0" applyFont="1" applyFill="1" applyBorder="1" applyAlignment="1">
      <alignment horizontal="left"/>
    </xf>
    <xf numFmtId="0" fontId="5" fillId="33" borderId="45" xfId="0" applyFont="1" applyFill="1" applyBorder="1" applyAlignment="1">
      <alignment horizontal="left"/>
    </xf>
    <xf numFmtId="0" fontId="5" fillId="33" borderId="47" xfId="0" applyFont="1" applyFill="1" applyBorder="1" applyAlignment="1">
      <alignment horizontal="left"/>
    </xf>
    <xf numFmtId="0" fontId="9" fillId="0" borderId="51" xfId="0" applyFont="1" applyBorder="1" applyAlignment="1">
      <alignment vertical="center"/>
    </xf>
    <xf numFmtId="0" fontId="9" fillId="0" borderId="52" xfId="0" applyFont="1" applyBorder="1" applyAlignment="1">
      <alignment vertical="center"/>
    </xf>
    <xf numFmtId="0" fontId="9" fillId="0" borderId="33" xfId="0" applyFont="1" applyBorder="1" applyAlignment="1">
      <alignment vertical="center"/>
    </xf>
    <xf numFmtId="0" fontId="2" fillId="0" borderId="20" xfId="0" applyFont="1" applyBorder="1" applyAlignment="1">
      <alignment/>
    </xf>
    <xf numFmtId="0" fontId="2" fillId="0" borderId="47"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40" xfId="0" applyFont="1" applyBorder="1" applyAlignment="1">
      <alignment vertical="center"/>
    </xf>
    <xf numFmtId="0" fontId="9" fillId="0" borderId="10" xfId="0" applyFont="1" applyBorder="1" applyAlignment="1">
      <alignment vertical="center"/>
    </xf>
    <xf numFmtId="0" fontId="3" fillId="0" borderId="40" xfId="0" applyFont="1" applyBorder="1" applyAlignment="1">
      <alignment vertical="center"/>
    </xf>
    <xf numFmtId="0" fontId="3" fillId="0" borderId="10" xfId="0" applyFont="1" applyBorder="1" applyAlignment="1">
      <alignment vertical="center"/>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57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81250" y="63912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3" name="Text Box 2"/>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4" name="Text Box 3"/>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5" name="Text Box 4"/>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6" name="Text Box 5"/>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7" name="Text Box 7"/>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8" name="Text Box 8"/>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9" name="Text Box 9"/>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0" name="Text Box 10"/>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1" name="Text Box 18"/>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2" name="Text Box 19"/>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3" name="Text Box 20"/>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4" name="Text Box 21"/>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5" name="Text Box 23"/>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6" name="Text Box 24"/>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7" name="Text Box 25"/>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8" name="Text Box 26"/>
        <xdr:cNvSpPr txBox="1">
          <a:spLocks noChangeArrowheads="1"/>
        </xdr:cNvSpPr>
      </xdr:nvSpPr>
      <xdr:spPr>
        <a:xfrm>
          <a:off x="581025"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sp>
      <xdr:nvSpPr>
        <xdr:cNvPr id="1" name="AutoShape 1"/>
        <xdr:cNvSpPr>
          <a:spLocks/>
        </xdr:cNvSpPr>
      </xdr:nvSpPr>
      <xdr:spPr>
        <a:xfrm>
          <a:off x="0" y="4562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13</xdr:row>
      <xdr:rowOff>0</xdr:rowOff>
    </xdr:from>
    <xdr:ext cx="85725" cy="200025"/>
    <xdr:sp fLocksText="0">
      <xdr:nvSpPr>
        <xdr:cNvPr id="2" name="Text Box 2"/>
        <xdr:cNvSpPr txBox="1">
          <a:spLocks noChangeArrowheads="1"/>
        </xdr:cNvSpPr>
      </xdr:nvSpPr>
      <xdr:spPr>
        <a:xfrm>
          <a:off x="0" y="4562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0025"/>
    <xdr:sp fLocksText="0">
      <xdr:nvSpPr>
        <xdr:cNvPr id="3" name="Text Box 3"/>
        <xdr:cNvSpPr txBox="1">
          <a:spLocks noChangeArrowheads="1"/>
        </xdr:cNvSpPr>
      </xdr:nvSpPr>
      <xdr:spPr>
        <a:xfrm>
          <a:off x="0" y="4562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0025"/>
    <xdr:sp fLocksText="0">
      <xdr:nvSpPr>
        <xdr:cNvPr id="4" name="Text Box 4"/>
        <xdr:cNvSpPr txBox="1">
          <a:spLocks noChangeArrowheads="1"/>
        </xdr:cNvSpPr>
      </xdr:nvSpPr>
      <xdr:spPr>
        <a:xfrm>
          <a:off x="0" y="4562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14</xdr:row>
      <xdr:rowOff>0</xdr:rowOff>
    </xdr:from>
    <xdr:to>
      <xdr:col>3</xdr:col>
      <xdr:colOff>0</xdr:colOff>
      <xdr:row>14</xdr:row>
      <xdr:rowOff>0</xdr:rowOff>
    </xdr:to>
    <xdr:sp>
      <xdr:nvSpPr>
        <xdr:cNvPr id="5" name="AutoShape 5"/>
        <xdr:cNvSpPr>
          <a:spLocks/>
        </xdr:cNvSpPr>
      </xdr:nvSpPr>
      <xdr:spPr>
        <a:xfrm>
          <a:off x="876300" y="4895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14</xdr:row>
      <xdr:rowOff>0</xdr:rowOff>
    </xdr:from>
    <xdr:ext cx="95250" cy="228600"/>
    <xdr:sp fLocksText="0">
      <xdr:nvSpPr>
        <xdr:cNvPr id="6" name="Text Box 6"/>
        <xdr:cNvSpPr txBox="1">
          <a:spLocks noChangeArrowheads="1"/>
        </xdr:cNvSpPr>
      </xdr:nvSpPr>
      <xdr:spPr>
        <a:xfrm>
          <a:off x="876300" y="4895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3219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356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356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356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3219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3562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3562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10" name="Text Box 11"/>
        <xdr:cNvSpPr txBox="1">
          <a:spLocks noChangeArrowheads="1"/>
        </xdr:cNvSpPr>
      </xdr:nvSpPr>
      <xdr:spPr>
        <a:xfrm>
          <a:off x="3667125"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2</xdr:col>
      <xdr:colOff>0</xdr:colOff>
      <xdr:row>23</xdr:row>
      <xdr:rowOff>0</xdr:rowOff>
    </xdr:to>
    <xdr:sp>
      <xdr:nvSpPr>
        <xdr:cNvPr id="1" name="AutoShape 1"/>
        <xdr:cNvSpPr>
          <a:spLocks/>
        </xdr:cNvSpPr>
      </xdr:nvSpPr>
      <xdr:spPr>
        <a:xfrm>
          <a:off x="409575" y="15440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23</xdr:row>
      <xdr:rowOff>0</xdr:rowOff>
    </xdr:from>
    <xdr:ext cx="85725" cy="200025"/>
    <xdr:sp fLocksText="0">
      <xdr:nvSpPr>
        <xdr:cNvPr id="2" name="Text Box 2"/>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3" name="Text Box 3"/>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4" name="Text Box 4"/>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5" name="Text Box 5"/>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23</xdr:row>
      <xdr:rowOff>0</xdr:rowOff>
    </xdr:from>
    <xdr:to>
      <xdr:col>2</xdr:col>
      <xdr:colOff>0</xdr:colOff>
      <xdr:row>23</xdr:row>
      <xdr:rowOff>0</xdr:rowOff>
    </xdr:to>
    <xdr:sp>
      <xdr:nvSpPr>
        <xdr:cNvPr id="6" name="AutoShape 6"/>
        <xdr:cNvSpPr>
          <a:spLocks/>
        </xdr:cNvSpPr>
      </xdr:nvSpPr>
      <xdr:spPr>
        <a:xfrm>
          <a:off x="409575" y="15440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23</xdr:row>
      <xdr:rowOff>0</xdr:rowOff>
    </xdr:from>
    <xdr:ext cx="85725" cy="200025"/>
    <xdr:sp fLocksText="0">
      <xdr:nvSpPr>
        <xdr:cNvPr id="7" name="Text Box 7"/>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8" name="Text Box 8"/>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9" name="Text Box 9"/>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28600"/>
    <xdr:sp fLocksText="0">
      <xdr:nvSpPr>
        <xdr:cNvPr id="10" name="Text Box 10"/>
        <xdr:cNvSpPr txBox="1">
          <a:spLocks noChangeArrowheads="1"/>
        </xdr:cNvSpPr>
      </xdr:nvSpPr>
      <xdr:spPr>
        <a:xfrm>
          <a:off x="409575"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11" name="Text Box 11"/>
        <xdr:cNvSpPr txBox="1">
          <a:spLocks noChangeArrowheads="1"/>
        </xdr:cNvSpPr>
      </xdr:nvSpPr>
      <xdr:spPr>
        <a:xfrm>
          <a:off x="0"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28600"/>
    <xdr:sp fLocksText="0">
      <xdr:nvSpPr>
        <xdr:cNvPr id="12" name="Text Box 12"/>
        <xdr:cNvSpPr txBox="1">
          <a:spLocks noChangeArrowheads="1"/>
        </xdr:cNvSpPr>
      </xdr:nvSpPr>
      <xdr:spPr>
        <a:xfrm>
          <a:off x="0"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28600"/>
    <xdr:sp fLocksText="0">
      <xdr:nvSpPr>
        <xdr:cNvPr id="13" name="Text Box 13"/>
        <xdr:cNvSpPr txBox="1">
          <a:spLocks noChangeArrowheads="1"/>
        </xdr:cNvSpPr>
      </xdr:nvSpPr>
      <xdr:spPr>
        <a:xfrm>
          <a:off x="0"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24</xdr:row>
      <xdr:rowOff>0</xdr:rowOff>
    </xdr:from>
    <xdr:ext cx="85725" cy="228600"/>
    <xdr:sp fLocksText="0">
      <xdr:nvSpPr>
        <xdr:cNvPr id="14" name="Text Box 15"/>
        <xdr:cNvSpPr txBox="1">
          <a:spLocks noChangeArrowheads="1"/>
        </xdr:cNvSpPr>
      </xdr:nvSpPr>
      <xdr:spPr>
        <a:xfrm>
          <a:off x="2209800" y="15782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76200" cy="228600"/>
    <xdr:sp fLocksText="0">
      <xdr:nvSpPr>
        <xdr:cNvPr id="15" name="Text Box 16"/>
        <xdr:cNvSpPr txBox="1">
          <a:spLocks noChangeArrowheads="1"/>
        </xdr:cNvSpPr>
      </xdr:nvSpPr>
      <xdr:spPr>
        <a:xfrm>
          <a:off x="3810000" y="15782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23</xdr:row>
      <xdr:rowOff>0</xdr:rowOff>
    </xdr:from>
    <xdr:to>
      <xdr:col>2</xdr:col>
      <xdr:colOff>0</xdr:colOff>
      <xdr:row>23</xdr:row>
      <xdr:rowOff>0</xdr:rowOff>
    </xdr:to>
    <xdr:sp>
      <xdr:nvSpPr>
        <xdr:cNvPr id="16" name="AutoShape 17"/>
        <xdr:cNvSpPr>
          <a:spLocks/>
        </xdr:cNvSpPr>
      </xdr:nvSpPr>
      <xdr:spPr>
        <a:xfrm>
          <a:off x="409575" y="15440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23</xdr:row>
      <xdr:rowOff>0</xdr:rowOff>
    </xdr:from>
    <xdr:ext cx="85725" cy="200025"/>
    <xdr:sp fLocksText="0">
      <xdr:nvSpPr>
        <xdr:cNvPr id="17" name="Text Box 18"/>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18" name="Text Box 19"/>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19" name="Text Box 20"/>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20" name="Text Box 21"/>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23</xdr:row>
      <xdr:rowOff>0</xdr:rowOff>
    </xdr:from>
    <xdr:to>
      <xdr:col>2</xdr:col>
      <xdr:colOff>0</xdr:colOff>
      <xdr:row>23</xdr:row>
      <xdr:rowOff>0</xdr:rowOff>
    </xdr:to>
    <xdr:sp>
      <xdr:nvSpPr>
        <xdr:cNvPr id="21" name="AutoShape 22"/>
        <xdr:cNvSpPr>
          <a:spLocks/>
        </xdr:cNvSpPr>
      </xdr:nvSpPr>
      <xdr:spPr>
        <a:xfrm>
          <a:off x="409575" y="15440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23</xdr:row>
      <xdr:rowOff>0</xdr:rowOff>
    </xdr:from>
    <xdr:ext cx="85725" cy="200025"/>
    <xdr:sp fLocksText="0">
      <xdr:nvSpPr>
        <xdr:cNvPr id="22" name="Text Box 23"/>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23" name="Text Box 24"/>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24" name="Text Box 25"/>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23</xdr:row>
      <xdr:rowOff>0</xdr:rowOff>
    </xdr:from>
    <xdr:ext cx="85725" cy="200025"/>
    <xdr:sp fLocksText="0">
      <xdr:nvSpPr>
        <xdr:cNvPr id="25" name="Text Box 26"/>
        <xdr:cNvSpPr txBox="1">
          <a:spLocks noChangeArrowheads="1"/>
        </xdr:cNvSpPr>
      </xdr:nvSpPr>
      <xdr:spPr>
        <a:xfrm>
          <a:off x="409575" y="15440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609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6098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943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943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943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609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6098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6098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6098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6098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6098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6098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6098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85725" cy="257175"/>
    <xdr:sp fLocksText="0">
      <xdr:nvSpPr>
        <xdr:cNvPr id="14" name="Text Box 18"/>
        <xdr:cNvSpPr txBox="1">
          <a:spLocks noChangeArrowheads="1"/>
        </xdr:cNvSpPr>
      </xdr:nvSpPr>
      <xdr:spPr>
        <a:xfrm>
          <a:off x="2457450" y="2943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57175"/>
    <xdr:sp fLocksText="0">
      <xdr:nvSpPr>
        <xdr:cNvPr id="15" name="Text Box 19"/>
        <xdr:cNvSpPr txBox="1">
          <a:spLocks noChangeArrowheads="1"/>
        </xdr:cNvSpPr>
      </xdr:nvSpPr>
      <xdr:spPr>
        <a:xfrm>
          <a:off x="3743325" y="2943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76200" cy="200025"/>
    <xdr:sp fLocksText="0">
      <xdr:nvSpPr>
        <xdr:cNvPr id="1" name="Text Box 2"/>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2" name="Text Box 3"/>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3" name="Text Box 4"/>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4" name="Text Box 5"/>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5" name="Text Box 7"/>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6" name="Text Box 8"/>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7" name="Text Box 9"/>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00025"/>
    <xdr:sp fLocksText="0">
      <xdr:nvSpPr>
        <xdr:cNvPr id="8" name="Text Box 10"/>
        <xdr:cNvSpPr txBox="1">
          <a:spLocks noChangeArrowheads="1"/>
        </xdr:cNvSpPr>
      </xdr:nvSpPr>
      <xdr:spPr>
        <a:xfrm>
          <a:off x="695325" y="799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9" name="Text Box 11"/>
        <xdr:cNvSpPr txBox="1">
          <a:spLocks noChangeArrowheads="1"/>
        </xdr:cNvSpPr>
      </xdr:nvSpPr>
      <xdr:spPr>
        <a:xfrm>
          <a:off x="0" y="7991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0" name="Text Box 12"/>
        <xdr:cNvSpPr txBox="1">
          <a:spLocks noChangeArrowheads="1"/>
        </xdr:cNvSpPr>
      </xdr:nvSpPr>
      <xdr:spPr>
        <a:xfrm>
          <a:off x="0" y="7991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1" name="Text Box 13"/>
        <xdr:cNvSpPr txBox="1">
          <a:spLocks noChangeArrowheads="1"/>
        </xdr:cNvSpPr>
      </xdr:nvSpPr>
      <xdr:spPr>
        <a:xfrm>
          <a:off x="0" y="7991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14</xdr:row>
      <xdr:rowOff>0</xdr:rowOff>
    </xdr:from>
    <xdr:to>
      <xdr:col>3</xdr:col>
      <xdr:colOff>0</xdr:colOff>
      <xdr:row>14</xdr:row>
      <xdr:rowOff>0</xdr:rowOff>
    </xdr:to>
    <xdr:sp>
      <xdr:nvSpPr>
        <xdr:cNvPr id="12" name="AutoShape 14"/>
        <xdr:cNvSpPr>
          <a:spLocks/>
        </xdr:cNvSpPr>
      </xdr:nvSpPr>
      <xdr:spPr>
        <a:xfrm>
          <a:off x="3781425" y="8515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14</xdr:row>
      <xdr:rowOff>0</xdr:rowOff>
    </xdr:from>
    <xdr:ext cx="95250" cy="219075"/>
    <xdr:sp fLocksText="0">
      <xdr:nvSpPr>
        <xdr:cNvPr id="13" name="Text Box 15"/>
        <xdr:cNvSpPr txBox="1">
          <a:spLocks noChangeArrowheads="1"/>
        </xdr:cNvSpPr>
      </xdr:nvSpPr>
      <xdr:spPr>
        <a:xfrm>
          <a:off x="3781425" y="85153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0" cy="219075"/>
    <xdr:sp fLocksText="0">
      <xdr:nvSpPr>
        <xdr:cNvPr id="14" name="Text Box 16"/>
        <xdr:cNvSpPr txBox="1">
          <a:spLocks noChangeArrowheads="1"/>
        </xdr:cNvSpPr>
      </xdr:nvSpPr>
      <xdr:spPr>
        <a:xfrm>
          <a:off x="3781425" y="85153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0" cy="219075"/>
    <xdr:sp fLocksText="0">
      <xdr:nvSpPr>
        <xdr:cNvPr id="15" name="Text Box 17"/>
        <xdr:cNvSpPr txBox="1">
          <a:spLocks noChangeArrowheads="1"/>
        </xdr:cNvSpPr>
      </xdr:nvSpPr>
      <xdr:spPr>
        <a:xfrm>
          <a:off x="3781425" y="85153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0" cy="219075"/>
    <xdr:sp fLocksText="0">
      <xdr:nvSpPr>
        <xdr:cNvPr id="16" name="Text Box 18"/>
        <xdr:cNvSpPr txBox="1">
          <a:spLocks noChangeArrowheads="1"/>
        </xdr:cNvSpPr>
      </xdr:nvSpPr>
      <xdr:spPr>
        <a:xfrm>
          <a:off x="3781425" y="85153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76200" cy="200025"/>
    <xdr:sp fLocksText="0">
      <xdr:nvSpPr>
        <xdr:cNvPr id="1" name="Text Box 2"/>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 name="Text Box 3"/>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4"/>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5"/>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7"/>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6" name="Text Box 8"/>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7" name="Text Box 9"/>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8" name="Text Box 10"/>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9" name="Text Box 11"/>
        <xdr:cNvSpPr txBox="1">
          <a:spLocks noChangeArrowheads="1"/>
        </xdr:cNvSpPr>
      </xdr:nvSpPr>
      <xdr:spPr>
        <a:xfrm>
          <a:off x="0" y="115919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0" name="Text Box 12"/>
        <xdr:cNvSpPr txBox="1">
          <a:spLocks noChangeArrowheads="1"/>
        </xdr:cNvSpPr>
      </xdr:nvSpPr>
      <xdr:spPr>
        <a:xfrm>
          <a:off x="0" y="115919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1" name="Text Box 13"/>
        <xdr:cNvSpPr txBox="1">
          <a:spLocks noChangeArrowheads="1"/>
        </xdr:cNvSpPr>
      </xdr:nvSpPr>
      <xdr:spPr>
        <a:xfrm>
          <a:off x="0" y="115919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12" name="Text Box 15"/>
        <xdr:cNvSpPr txBox="1">
          <a:spLocks noChangeArrowheads="1"/>
        </xdr:cNvSpPr>
      </xdr:nvSpPr>
      <xdr:spPr>
        <a:xfrm>
          <a:off x="161925" y="11610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13" name="Text Box 16"/>
        <xdr:cNvSpPr txBox="1">
          <a:spLocks noChangeArrowheads="1"/>
        </xdr:cNvSpPr>
      </xdr:nvSpPr>
      <xdr:spPr>
        <a:xfrm>
          <a:off x="3933825" y="116109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4" name="Text Box 18"/>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5" name="Text Box 19"/>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6" name="Text Box 20"/>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7" name="Text Box 21"/>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8" name="Text Box 23"/>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19" name="Text Box 24"/>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0" name="Text Box 25"/>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21" name="Text Box 26"/>
        <xdr:cNvSpPr txBox="1">
          <a:spLocks noChangeArrowheads="1"/>
        </xdr:cNvSpPr>
      </xdr:nvSpPr>
      <xdr:spPr>
        <a:xfrm>
          <a:off x="514350" y="1159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85725" cy="180975"/>
    <xdr:sp fLocksText="0">
      <xdr:nvSpPr>
        <xdr:cNvPr id="22" name="Text Box 28"/>
        <xdr:cNvSpPr txBox="1">
          <a:spLocks noChangeArrowheads="1"/>
        </xdr:cNvSpPr>
      </xdr:nvSpPr>
      <xdr:spPr>
        <a:xfrm>
          <a:off x="161925" y="11610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23" name="Text Box 29"/>
        <xdr:cNvSpPr txBox="1">
          <a:spLocks noChangeArrowheads="1"/>
        </xdr:cNvSpPr>
      </xdr:nvSpPr>
      <xdr:spPr>
        <a:xfrm>
          <a:off x="3933825" y="116109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6</xdr:row>
      <xdr:rowOff>38100</xdr:rowOff>
    </xdr:from>
    <xdr:to>
      <xdr:col>2</xdr:col>
      <xdr:colOff>342900</xdr:colOff>
      <xdr:row>6</xdr:row>
      <xdr:rowOff>38100</xdr:rowOff>
    </xdr:to>
    <xdr:sp>
      <xdr:nvSpPr>
        <xdr:cNvPr id="24" name="AutoShape 1"/>
        <xdr:cNvSpPr>
          <a:spLocks/>
        </xdr:cNvSpPr>
      </xdr:nvSpPr>
      <xdr:spPr>
        <a:xfrm>
          <a:off x="857250" y="632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6</xdr:row>
      <xdr:rowOff>38100</xdr:rowOff>
    </xdr:from>
    <xdr:to>
      <xdr:col>2</xdr:col>
      <xdr:colOff>342900</xdr:colOff>
      <xdr:row>6</xdr:row>
      <xdr:rowOff>38100</xdr:rowOff>
    </xdr:to>
    <xdr:sp>
      <xdr:nvSpPr>
        <xdr:cNvPr id="25" name="AutoShape 6"/>
        <xdr:cNvSpPr>
          <a:spLocks/>
        </xdr:cNvSpPr>
      </xdr:nvSpPr>
      <xdr:spPr>
        <a:xfrm>
          <a:off x="857250" y="632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6</xdr:row>
      <xdr:rowOff>38100</xdr:rowOff>
    </xdr:from>
    <xdr:to>
      <xdr:col>2</xdr:col>
      <xdr:colOff>342900</xdr:colOff>
      <xdr:row>6</xdr:row>
      <xdr:rowOff>38100</xdr:rowOff>
    </xdr:to>
    <xdr:sp>
      <xdr:nvSpPr>
        <xdr:cNvPr id="26" name="AutoShape 17"/>
        <xdr:cNvSpPr>
          <a:spLocks/>
        </xdr:cNvSpPr>
      </xdr:nvSpPr>
      <xdr:spPr>
        <a:xfrm>
          <a:off x="857250" y="632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6</xdr:row>
      <xdr:rowOff>38100</xdr:rowOff>
    </xdr:from>
    <xdr:to>
      <xdr:col>2</xdr:col>
      <xdr:colOff>342900</xdr:colOff>
      <xdr:row>6</xdr:row>
      <xdr:rowOff>38100</xdr:rowOff>
    </xdr:to>
    <xdr:sp>
      <xdr:nvSpPr>
        <xdr:cNvPr id="27" name="AutoShape 22"/>
        <xdr:cNvSpPr>
          <a:spLocks/>
        </xdr:cNvSpPr>
      </xdr:nvSpPr>
      <xdr:spPr>
        <a:xfrm>
          <a:off x="857250" y="632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view="pageLayout" zoomScaleNormal="90" workbookViewId="0" topLeftCell="A10">
      <selection activeCell="B9" sqref="B9:C9"/>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02" t="s">
        <v>15</v>
      </c>
      <c r="C1" s="103"/>
      <c r="D1" s="103"/>
      <c r="E1" s="103"/>
      <c r="F1" s="104"/>
    </row>
    <row r="2" spans="2:6" ht="36" customHeight="1">
      <c r="B2" s="105" t="s">
        <v>11</v>
      </c>
      <c r="C2" s="106"/>
      <c r="D2" s="113"/>
      <c r="E2" s="13" t="s">
        <v>5</v>
      </c>
      <c r="F2" s="13" t="s">
        <v>6</v>
      </c>
    </row>
    <row r="3" spans="2:6" ht="24" customHeight="1">
      <c r="B3" s="107"/>
      <c r="C3" s="108"/>
      <c r="D3" s="114"/>
      <c r="E3" s="6">
        <v>2015</v>
      </c>
      <c r="F3" s="6">
        <v>2015</v>
      </c>
    </row>
    <row r="4" spans="2:6" ht="27" customHeight="1">
      <c r="B4" s="109" t="s">
        <v>12</v>
      </c>
      <c r="C4" s="110"/>
      <c r="D4" s="46"/>
      <c r="E4" s="18">
        <f>ØK!F14</f>
        <v>0</v>
      </c>
      <c r="F4" s="18">
        <f>ØK!G14</f>
        <v>0</v>
      </c>
    </row>
    <row r="5" spans="2:6" ht="27" customHeight="1">
      <c r="B5" s="111" t="s">
        <v>8</v>
      </c>
      <c r="C5" s="112"/>
      <c r="D5" s="11"/>
      <c r="E5" s="19">
        <f>'P&amp;T'!E11</f>
        <v>0</v>
      </c>
      <c r="F5" s="19">
        <f>'P&amp;T'!F11</f>
        <v>0</v>
      </c>
    </row>
    <row r="6" spans="2:6" ht="27" customHeight="1">
      <c r="B6" s="111" t="s">
        <v>1</v>
      </c>
      <c r="C6" s="112"/>
      <c r="D6" s="11"/>
      <c r="E6" s="19">
        <f>'B &amp; U'!E24</f>
        <v>4.4</v>
      </c>
      <c r="F6" s="19">
        <f>'B &amp; U'!F24</f>
        <v>-6.1000000000000005</v>
      </c>
    </row>
    <row r="7" spans="2:6" ht="27" customHeight="1">
      <c r="B7" s="111" t="s">
        <v>2</v>
      </c>
      <c r="C7" s="112"/>
      <c r="D7" s="11"/>
      <c r="E7" s="19">
        <f>'K &amp; F'!E9</f>
        <v>0</v>
      </c>
      <c r="F7" s="19">
        <f>'K &amp; F'!F9</f>
        <v>0</v>
      </c>
    </row>
    <row r="8" spans="2:6" ht="27" customHeight="1">
      <c r="B8" s="111" t="s">
        <v>9</v>
      </c>
      <c r="C8" s="112"/>
      <c r="D8" s="11"/>
      <c r="E8" s="19">
        <f>'S&amp;S'!E13</f>
        <v>21.4</v>
      </c>
      <c r="F8" s="19">
        <f>'S&amp;S'!F13</f>
        <v>0</v>
      </c>
    </row>
    <row r="9" spans="2:6" ht="27" customHeight="1">
      <c r="B9" s="111" t="s">
        <v>3</v>
      </c>
      <c r="C9" s="112"/>
      <c r="D9" s="11"/>
      <c r="E9" s="19">
        <f>'A&amp;I'!E10</f>
        <v>0</v>
      </c>
      <c r="F9" s="19">
        <f>'A&amp;I'!F10</f>
        <v>0</v>
      </c>
    </row>
    <row r="10" spans="2:6" ht="27" customHeight="1">
      <c r="B10" s="117"/>
      <c r="C10" s="118"/>
      <c r="D10" s="10"/>
      <c r="E10" s="18"/>
      <c r="F10" s="18"/>
    </row>
    <row r="11" spans="2:6" ht="27" customHeight="1">
      <c r="B11" s="115" t="s">
        <v>0</v>
      </c>
      <c r="C11" s="116"/>
      <c r="D11" s="12"/>
      <c r="E11" s="20">
        <f>SUM(E4:E10)</f>
        <v>25.799999999999997</v>
      </c>
      <c r="F11" s="20">
        <f>SUM(F4:F10)</f>
        <v>-6.1000000000000005</v>
      </c>
    </row>
    <row r="12" spans="2:6" ht="24" customHeight="1">
      <c r="B12" s="47" t="s">
        <v>14</v>
      </c>
      <c r="C12" s="48"/>
      <c r="D12" s="49"/>
      <c r="E12" s="51">
        <f>E11+F11</f>
        <v>19.699999999999996</v>
      </c>
      <c r="F12" s="50"/>
    </row>
    <row r="13" spans="2:6" ht="24" customHeight="1">
      <c r="B13" s="75"/>
      <c r="C13" s="58"/>
      <c r="D13" s="59"/>
      <c r="E13" s="62"/>
      <c r="F13" s="63"/>
    </row>
    <row r="14" spans="2:6" ht="24" customHeight="1">
      <c r="B14" s="57"/>
      <c r="C14" s="58"/>
      <c r="D14" s="59"/>
      <c r="E14" s="60"/>
      <c r="F14" s="61"/>
    </row>
    <row r="15" spans="2:6" ht="24" customHeight="1">
      <c r="B15" s="57"/>
      <c r="C15" s="58"/>
      <c r="D15" s="59"/>
      <c r="E15" s="60"/>
      <c r="F15" s="61"/>
    </row>
    <row r="16" spans="2:6" ht="24" customHeight="1">
      <c r="B16" s="57"/>
      <c r="C16" s="58"/>
      <c r="D16" s="59"/>
      <c r="E16" s="60"/>
      <c r="F16" s="61"/>
    </row>
    <row r="17" spans="2:6" ht="24" customHeight="1">
      <c r="B17" s="57"/>
      <c r="C17" s="58"/>
      <c r="D17" s="59"/>
      <c r="E17" s="60"/>
      <c r="F17" s="61"/>
    </row>
    <row r="18" spans="2:6" ht="24" customHeight="1">
      <c r="B18" s="57"/>
      <c r="C18" s="58"/>
      <c r="D18" s="59"/>
      <c r="E18" s="60"/>
      <c r="F18" s="61"/>
    </row>
    <row r="19" spans="2:6" ht="26.25" customHeight="1">
      <c r="B19" s="119"/>
      <c r="C19" s="120"/>
      <c r="D19" s="121"/>
      <c r="E19" s="52"/>
      <c r="F19" s="53"/>
    </row>
    <row r="20" spans="2:6" ht="22.5" customHeight="1" thickBot="1">
      <c r="B20" s="68" t="s">
        <v>10</v>
      </c>
      <c r="C20" s="69"/>
      <c r="D20" s="70"/>
      <c r="E20" s="71">
        <f>SUM(E12:E19)</f>
        <v>19.699999999999996</v>
      </c>
      <c r="F20" s="72"/>
    </row>
    <row r="21" spans="2:6" ht="22.5" customHeight="1" thickTop="1">
      <c r="B21" s="26"/>
      <c r="C21" s="82"/>
      <c r="D21" s="36"/>
      <c r="E21" s="32"/>
      <c r="F21" s="17"/>
    </row>
    <row r="22" spans="2:6" ht="18.75">
      <c r="B22" s="26"/>
      <c r="C22" s="83"/>
      <c r="D22" s="36"/>
      <c r="E22" s="32"/>
      <c r="F22" s="4"/>
    </row>
    <row r="23" spans="2:6" ht="18.75">
      <c r="B23" s="26"/>
      <c r="C23" s="83"/>
      <c r="D23" s="36"/>
      <c r="E23" s="32"/>
      <c r="F23" s="4"/>
    </row>
    <row r="24" spans="2:5" ht="18.75">
      <c r="B24" s="26"/>
      <c r="C24" s="83"/>
      <c r="D24" s="36"/>
      <c r="E24" s="32"/>
    </row>
    <row r="25" spans="2:5" ht="18.75">
      <c r="B25" s="26"/>
      <c r="C25" s="17"/>
      <c r="D25" s="36"/>
      <c r="E25" s="32"/>
    </row>
    <row r="26" spans="2:5" ht="18.75">
      <c r="B26" s="26"/>
      <c r="C26" s="17"/>
      <c r="D26" s="36"/>
      <c r="E26" s="32"/>
    </row>
  </sheetData>
  <sheetProtection/>
  <mergeCells count="12">
    <mergeCell ref="B11:C11"/>
    <mergeCell ref="B6:C6"/>
    <mergeCell ref="B7:C7"/>
    <mergeCell ref="B8:C8"/>
    <mergeCell ref="B10:C10"/>
    <mergeCell ref="B19:D19"/>
    <mergeCell ref="B1:F1"/>
    <mergeCell ref="B2:C3"/>
    <mergeCell ref="B4:C4"/>
    <mergeCell ref="B5:C5"/>
    <mergeCell ref="D2:D3"/>
    <mergeCell ref="B9:C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17"/>
  <sheetViews>
    <sheetView zoomScale="90" zoomScaleNormal="90" workbookViewId="0" topLeftCell="A1">
      <selection activeCell="D7" sqref="D7"/>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3" customWidth="1"/>
    <col min="6" max="6" width="16.7109375" style="24" customWidth="1"/>
    <col min="7" max="7" width="17.28125" style="0" customWidth="1"/>
    <col min="8" max="8" width="21.421875" style="0" customWidth="1"/>
    <col min="9" max="9" width="9.28125" style="0" hidden="1" customWidth="1"/>
  </cols>
  <sheetData>
    <row r="1" spans="2:7" ht="33" customHeight="1">
      <c r="B1" s="102" t="s">
        <v>15</v>
      </c>
      <c r="C1" s="122"/>
      <c r="D1" s="122"/>
      <c r="E1" s="122"/>
      <c r="F1" s="122"/>
      <c r="G1" s="123"/>
    </row>
    <row r="2" spans="2:7" ht="33.75" customHeight="1">
      <c r="B2" s="124" t="s">
        <v>7</v>
      </c>
      <c r="C2" s="125"/>
      <c r="D2" s="126"/>
      <c r="E2" s="29"/>
      <c r="F2" s="30" t="s">
        <v>5</v>
      </c>
      <c r="G2" s="22" t="s">
        <v>6</v>
      </c>
    </row>
    <row r="3" spans="2:7" ht="30" customHeight="1">
      <c r="B3" s="127"/>
      <c r="C3" s="128"/>
      <c r="D3" s="129"/>
      <c r="E3" s="31" t="s">
        <v>4</v>
      </c>
      <c r="F3" s="28">
        <v>2015</v>
      </c>
      <c r="G3" s="28">
        <v>2015</v>
      </c>
    </row>
    <row r="4" spans="2:7" s="1" customFormat="1" ht="26.25" customHeight="1">
      <c r="B4" s="78"/>
      <c r="C4" s="54"/>
      <c r="D4" s="79" t="s">
        <v>48</v>
      </c>
      <c r="E4" s="81"/>
      <c r="F4" s="45"/>
      <c r="G4" s="45"/>
    </row>
    <row r="5" spans="2:7" s="1" customFormat="1" ht="26.25" customHeight="1">
      <c r="B5" s="78"/>
      <c r="C5" s="54"/>
      <c r="D5" s="80"/>
      <c r="E5" s="81"/>
      <c r="F5" s="45"/>
      <c r="G5" s="45"/>
    </row>
    <row r="6" spans="2:7" s="1" customFormat="1" ht="26.25" customHeight="1">
      <c r="B6" s="78"/>
      <c r="C6" s="54"/>
      <c r="D6" s="80"/>
      <c r="E6" s="81"/>
      <c r="F6" s="45"/>
      <c r="G6" s="45"/>
    </row>
    <row r="7" spans="2:7" s="1" customFormat="1" ht="26.25" customHeight="1">
      <c r="B7" s="78"/>
      <c r="C7" s="54"/>
      <c r="D7" s="80"/>
      <c r="E7" s="81"/>
      <c r="F7" s="45"/>
      <c r="G7" s="45"/>
    </row>
    <row r="8" spans="2:7" s="1" customFormat="1" ht="26.25" customHeight="1">
      <c r="B8" s="78"/>
      <c r="C8" s="54"/>
      <c r="D8" s="80"/>
      <c r="E8" s="81"/>
      <c r="F8" s="45"/>
      <c r="G8" s="45"/>
    </row>
    <row r="9" spans="2:7" s="1" customFormat="1" ht="26.25" customHeight="1">
      <c r="B9" s="78"/>
      <c r="C9" s="54"/>
      <c r="D9" s="80"/>
      <c r="E9" s="81"/>
      <c r="F9" s="45"/>
      <c r="G9" s="45"/>
    </row>
    <row r="10" spans="2:7" s="1" customFormat="1" ht="26.25" customHeight="1">
      <c r="B10" s="78"/>
      <c r="C10" s="54"/>
      <c r="D10" s="80"/>
      <c r="E10" s="81"/>
      <c r="F10" s="45"/>
      <c r="G10" s="45"/>
    </row>
    <row r="11" spans="2:7" s="1" customFormat="1" ht="26.25" customHeight="1">
      <c r="B11" s="78"/>
      <c r="C11" s="54"/>
      <c r="D11" s="80"/>
      <c r="E11" s="81"/>
      <c r="F11" s="45"/>
      <c r="G11" s="45"/>
    </row>
    <row r="12" spans="2:7" s="1" customFormat="1" ht="26.25" customHeight="1">
      <c r="B12" s="78"/>
      <c r="C12" s="54"/>
      <c r="D12" s="80"/>
      <c r="E12" s="81"/>
      <c r="F12" s="45"/>
      <c r="G12" s="45"/>
    </row>
    <row r="13" spans="2:7" s="1" customFormat="1" ht="26.25" customHeight="1">
      <c r="B13" s="41"/>
      <c r="C13" s="54"/>
      <c r="D13" s="84"/>
      <c r="E13" s="81"/>
      <c r="F13" s="45"/>
      <c r="G13" s="45"/>
    </row>
    <row r="14" spans="2:7" s="1" customFormat="1" ht="26.25" customHeight="1" thickBot="1">
      <c r="B14" s="130" t="s">
        <v>0</v>
      </c>
      <c r="C14" s="131"/>
      <c r="D14" s="67"/>
      <c r="E14" s="66"/>
      <c r="F14" s="66">
        <f>SUM(F4:F13)</f>
        <v>0</v>
      </c>
      <c r="G14" s="66">
        <f>SUM(G4:G13)</f>
        <v>0</v>
      </c>
    </row>
    <row r="15" ht="13.5" thickTop="1"/>
    <row r="16" ht="12.75">
      <c r="B16" s="85"/>
    </row>
    <row r="17" ht="12.75">
      <c r="B17" s="85"/>
    </row>
  </sheetData>
  <sheetProtection/>
  <mergeCells count="3">
    <mergeCell ref="B1:G1"/>
    <mergeCell ref="B2:D3"/>
    <mergeCell ref="B14:C14"/>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C5" sqref="C5"/>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02" t="s">
        <v>15</v>
      </c>
      <c r="C1" s="103"/>
      <c r="D1" s="103"/>
      <c r="E1" s="103"/>
      <c r="F1" s="104"/>
    </row>
    <row r="2" spans="2:6" ht="36" customHeight="1">
      <c r="B2" s="105" t="s">
        <v>8</v>
      </c>
      <c r="C2" s="133"/>
      <c r="D2" s="135" t="s">
        <v>4</v>
      </c>
      <c r="E2" s="13" t="s">
        <v>5</v>
      </c>
      <c r="F2" s="13" t="s">
        <v>6</v>
      </c>
    </row>
    <row r="3" spans="2:6" ht="24" customHeight="1">
      <c r="B3" s="107"/>
      <c r="C3" s="134"/>
      <c r="D3" s="136"/>
      <c r="E3" s="6">
        <v>2015</v>
      </c>
      <c r="F3" s="6">
        <v>2015</v>
      </c>
    </row>
    <row r="4" spans="2:6" s="1" customFormat="1" ht="25.5" customHeight="1">
      <c r="B4" s="41"/>
      <c r="C4" s="42" t="s">
        <v>48</v>
      </c>
      <c r="D4" s="43"/>
      <c r="E4" s="44"/>
      <c r="F4" s="45"/>
    </row>
    <row r="5" spans="2:6" s="1" customFormat="1" ht="27" customHeight="1">
      <c r="B5" s="41"/>
      <c r="C5" s="42"/>
      <c r="D5" s="43"/>
      <c r="E5" s="44"/>
      <c r="F5" s="45"/>
    </row>
    <row r="6" spans="2:6" s="1" customFormat="1" ht="27" customHeight="1">
      <c r="B6" s="41"/>
      <c r="C6" s="42"/>
      <c r="D6" s="43"/>
      <c r="E6" s="44"/>
      <c r="F6" s="45"/>
    </row>
    <row r="7" spans="2:6" s="1" customFormat="1" ht="27" customHeight="1">
      <c r="B7" s="41"/>
      <c r="C7" s="42"/>
      <c r="D7" s="43"/>
      <c r="E7" s="44"/>
      <c r="F7" s="45"/>
    </row>
    <row r="8" spans="2:6" s="1" customFormat="1" ht="27" customHeight="1">
      <c r="B8" s="41"/>
      <c r="C8" s="42"/>
      <c r="D8" s="43"/>
      <c r="E8" s="44"/>
      <c r="F8" s="45"/>
    </row>
    <row r="9" spans="2:6" s="1" customFormat="1" ht="27" customHeight="1">
      <c r="B9" s="41"/>
      <c r="C9" s="42"/>
      <c r="D9" s="43"/>
      <c r="E9" s="44"/>
      <c r="F9" s="45"/>
    </row>
    <row r="10" spans="2:6" s="1" customFormat="1" ht="27" customHeight="1">
      <c r="B10" s="41"/>
      <c r="C10" s="42"/>
      <c r="D10" s="43"/>
      <c r="E10" s="44"/>
      <c r="F10" s="45"/>
    </row>
    <row r="11" spans="2:6" s="1" customFormat="1" ht="27" customHeight="1" thickBot="1">
      <c r="B11" s="130" t="s">
        <v>0</v>
      </c>
      <c r="C11" s="132"/>
      <c r="D11" s="65"/>
      <c r="E11" s="66">
        <f>SUM(E4:E10)</f>
        <v>0</v>
      </c>
      <c r="F11" s="66">
        <f>SUM(F4:F10)</f>
        <v>0</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4"/>
  <sheetViews>
    <sheetView zoomScale="90" zoomScaleNormal="90" workbookViewId="0" topLeftCell="A1">
      <selection activeCell="B9" sqref="B9:C9"/>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02" t="s">
        <v>15</v>
      </c>
      <c r="C1" s="103"/>
      <c r="D1" s="103"/>
      <c r="E1" s="103"/>
      <c r="F1" s="104"/>
    </row>
    <row r="2" spans="2:6" ht="36" customHeight="1">
      <c r="B2" s="105" t="s">
        <v>1</v>
      </c>
      <c r="C2" s="133"/>
      <c r="D2" s="135" t="s">
        <v>4</v>
      </c>
      <c r="E2" s="13" t="s">
        <v>5</v>
      </c>
      <c r="F2" s="13" t="s">
        <v>6</v>
      </c>
    </row>
    <row r="3" spans="2:6" ht="24" customHeight="1">
      <c r="B3" s="107"/>
      <c r="C3" s="134"/>
      <c r="D3" s="136"/>
      <c r="E3" s="6">
        <v>2015</v>
      </c>
      <c r="F3" s="6">
        <v>2015</v>
      </c>
    </row>
    <row r="4" spans="2:11" ht="22.5" customHeight="1">
      <c r="B4" s="37"/>
      <c r="C4" s="64"/>
      <c r="D4" s="16"/>
      <c r="E4" s="25"/>
      <c r="F4" s="25"/>
      <c r="K4" s="74"/>
    </row>
    <row r="5" spans="2:11" ht="22.5" customHeight="1">
      <c r="B5" s="37"/>
      <c r="C5" s="64" t="s">
        <v>28</v>
      </c>
      <c r="D5" s="16"/>
      <c r="E5" s="40"/>
      <c r="F5" s="40"/>
      <c r="K5" s="74"/>
    </row>
    <row r="6" spans="2:11" ht="55.5" customHeight="1">
      <c r="B6" s="37"/>
      <c r="C6" s="91" t="s">
        <v>37</v>
      </c>
      <c r="D6" s="16"/>
      <c r="E6" s="40"/>
      <c r="F6" s="40"/>
      <c r="K6" s="74"/>
    </row>
    <row r="7" spans="2:11" ht="66" customHeight="1">
      <c r="B7" s="37"/>
      <c r="C7" s="91" t="s">
        <v>29</v>
      </c>
      <c r="D7" s="16"/>
      <c r="E7" s="40"/>
      <c r="F7" s="40">
        <v>-0.5</v>
      </c>
      <c r="K7" s="74"/>
    </row>
    <row r="8" spans="2:11" ht="48" customHeight="1">
      <c r="B8" s="37"/>
      <c r="C8" s="91" t="s">
        <v>36</v>
      </c>
      <c r="D8" s="16"/>
      <c r="E8" s="40"/>
      <c r="F8" s="40">
        <v>-0.2</v>
      </c>
      <c r="K8" s="74"/>
    </row>
    <row r="9" spans="2:11" ht="65.25" customHeight="1">
      <c r="B9" s="37"/>
      <c r="C9" s="91" t="s">
        <v>34</v>
      </c>
      <c r="D9" s="16"/>
      <c r="E9" s="40">
        <v>1</v>
      </c>
      <c r="F9" s="40"/>
      <c r="K9" s="74"/>
    </row>
    <row r="10" spans="2:11" ht="66.75" customHeight="1">
      <c r="B10" s="37"/>
      <c r="C10" s="91" t="s">
        <v>30</v>
      </c>
      <c r="D10" s="16"/>
      <c r="E10" s="40"/>
      <c r="F10" s="40">
        <v>-0.5</v>
      </c>
      <c r="K10" s="74"/>
    </row>
    <row r="11" spans="2:11" ht="50.25" customHeight="1">
      <c r="B11" s="37"/>
      <c r="C11" s="91" t="s">
        <v>31</v>
      </c>
      <c r="D11" s="16"/>
      <c r="E11" s="40"/>
      <c r="F11" s="40">
        <v>-0.5</v>
      </c>
      <c r="K11" s="74"/>
    </row>
    <row r="12" spans="2:11" ht="110.25" customHeight="1">
      <c r="B12" s="37"/>
      <c r="C12" s="91" t="s">
        <v>32</v>
      </c>
      <c r="D12" s="16"/>
      <c r="E12" s="40">
        <v>2.6</v>
      </c>
      <c r="F12" s="40"/>
      <c r="K12" s="74"/>
    </row>
    <row r="13" spans="2:11" ht="77.25" customHeight="1">
      <c r="B13" s="37"/>
      <c r="C13" s="91" t="s">
        <v>33</v>
      </c>
      <c r="D13" s="16"/>
      <c r="E13" s="40"/>
      <c r="F13" s="40">
        <v>-1</v>
      </c>
      <c r="K13" s="74"/>
    </row>
    <row r="14" spans="2:11" ht="61.5" customHeight="1">
      <c r="B14" s="37"/>
      <c r="C14" s="91" t="s">
        <v>35</v>
      </c>
      <c r="D14" s="16"/>
      <c r="E14" s="40"/>
      <c r="F14" s="40">
        <v>-1</v>
      </c>
      <c r="K14" s="73"/>
    </row>
    <row r="15" spans="2:11" ht="61.5" customHeight="1">
      <c r="B15" s="37"/>
      <c r="C15" s="91" t="s">
        <v>44</v>
      </c>
      <c r="D15" s="16"/>
      <c r="E15" s="40"/>
      <c r="F15" s="40">
        <v>-0.4</v>
      </c>
      <c r="K15" s="73"/>
    </row>
    <row r="16" spans="2:11" ht="61.5" customHeight="1">
      <c r="B16" s="37"/>
      <c r="C16" s="91" t="s">
        <v>43</v>
      </c>
      <c r="D16" s="16"/>
      <c r="E16" s="40">
        <v>0.6</v>
      </c>
      <c r="F16" s="40"/>
      <c r="K16" s="73"/>
    </row>
    <row r="17" spans="2:11" ht="24.75" customHeight="1">
      <c r="B17" s="37"/>
      <c r="C17" s="64" t="s">
        <v>25</v>
      </c>
      <c r="D17" s="16"/>
      <c r="E17" s="25"/>
      <c r="F17" s="25"/>
      <c r="K17" s="73"/>
    </row>
    <row r="18" spans="2:11" ht="31.5" customHeight="1">
      <c r="B18" s="37"/>
      <c r="C18" s="91" t="s">
        <v>26</v>
      </c>
      <c r="D18" s="16"/>
      <c r="E18" s="25"/>
      <c r="F18" s="40">
        <v>-0.5</v>
      </c>
      <c r="K18" s="74"/>
    </row>
    <row r="19" spans="2:11" ht="64.5" customHeight="1">
      <c r="B19" s="37"/>
      <c r="C19" s="91" t="s">
        <v>27</v>
      </c>
      <c r="D19" s="16"/>
      <c r="E19" s="25"/>
      <c r="F19" s="40">
        <v>-1.5</v>
      </c>
      <c r="H19" s="77"/>
      <c r="K19" s="74"/>
    </row>
    <row r="20" spans="2:11" ht="64.5" customHeight="1">
      <c r="B20" s="37"/>
      <c r="C20" s="91" t="s">
        <v>42</v>
      </c>
      <c r="D20" s="16"/>
      <c r="E20" s="40">
        <v>0.2</v>
      </c>
      <c r="F20" s="40"/>
      <c r="H20" s="77"/>
      <c r="K20" s="74"/>
    </row>
    <row r="21" spans="2:11" ht="64.5" customHeight="1">
      <c r="B21" s="37"/>
      <c r="C21" s="64" t="s">
        <v>40</v>
      </c>
      <c r="D21" s="16"/>
      <c r="E21" s="25"/>
      <c r="F21" s="40"/>
      <c r="H21" s="77"/>
      <c r="K21" s="74"/>
    </row>
    <row r="22" spans="2:11" ht="81.75" customHeight="1">
      <c r="B22" s="37"/>
      <c r="C22" s="91" t="s">
        <v>41</v>
      </c>
      <c r="D22" s="16"/>
      <c r="E22" s="25"/>
      <c r="F22" s="40"/>
      <c r="H22" s="77"/>
      <c r="K22" s="74"/>
    </row>
    <row r="23" spans="2:11" ht="22.5" customHeight="1">
      <c r="B23" s="37"/>
      <c r="C23" s="64"/>
      <c r="D23" s="16"/>
      <c r="E23" s="25"/>
      <c r="F23" s="25"/>
      <c r="K23" s="74"/>
    </row>
    <row r="24" spans="2:6" ht="27" customHeight="1" thickBot="1">
      <c r="B24" s="130" t="s">
        <v>0</v>
      </c>
      <c r="C24" s="132"/>
      <c r="D24" s="65"/>
      <c r="E24" s="66">
        <f>SUM(E7:E23)</f>
        <v>4.4</v>
      </c>
      <c r="F24" s="66">
        <f>SUM(F7:F23)</f>
        <v>-6.1000000000000005</v>
      </c>
    </row>
    <row r="25" ht="13.5" thickTop="1"/>
  </sheetData>
  <sheetProtection/>
  <mergeCells count="4">
    <mergeCell ref="B1:F1"/>
    <mergeCell ref="B2:C3"/>
    <mergeCell ref="D2:D3"/>
    <mergeCell ref="B24:C24"/>
  </mergeCells>
  <printOptions/>
  <pageMargins left="0.1968503937007874" right="0.1968503937007874" top="0.984251968503937" bottom="0.6692913385826772" header="0.31496062992125984" footer="0.2755905511811024"/>
  <pageSetup horizontalDpi="600" verticalDpi="600" orientation="portrait" paperSize="9" scale="90" r:id="rId2"/>
  <headerFooter alignWithMargins="0">
    <oddHeader>&amp;CBudgetopfølgning pr. 28. februar 2015</oddHeader>
    <oddFooter>&amp;L&amp;8Nr. 28117-15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C5" sqref="C5"/>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18">
      <c r="B1" s="102" t="s">
        <v>15</v>
      </c>
      <c r="C1" s="103"/>
      <c r="D1" s="103"/>
      <c r="E1" s="103"/>
      <c r="F1" s="104"/>
    </row>
    <row r="2" spans="2:6" ht="38.25">
      <c r="B2" s="105" t="s">
        <v>2</v>
      </c>
      <c r="C2" s="133"/>
      <c r="D2" s="135" t="s">
        <v>4</v>
      </c>
      <c r="E2" s="13" t="s">
        <v>5</v>
      </c>
      <c r="F2" s="13" t="s">
        <v>6</v>
      </c>
    </row>
    <row r="3" spans="2:6" ht="18">
      <c r="B3" s="107"/>
      <c r="C3" s="134"/>
      <c r="D3" s="136"/>
      <c r="E3" s="6">
        <v>2015</v>
      </c>
      <c r="F3" s="6">
        <v>2015</v>
      </c>
    </row>
    <row r="4" spans="2:6" s="1" customFormat="1" ht="26.25" customHeight="1">
      <c r="B4" s="41"/>
      <c r="C4" s="92" t="s">
        <v>48</v>
      </c>
      <c r="D4" s="43"/>
      <c r="E4" s="44"/>
      <c r="F4" s="45"/>
    </row>
    <row r="5" spans="2:6" s="1" customFormat="1" ht="26.25" customHeight="1">
      <c r="B5" s="41"/>
      <c r="C5" s="42"/>
      <c r="D5" s="43"/>
      <c r="E5" s="44"/>
      <c r="F5" s="45"/>
    </row>
    <row r="6" spans="2:6" s="1" customFormat="1" ht="26.25" customHeight="1">
      <c r="B6" s="41"/>
      <c r="C6" s="42"/>
      <c r="D6" s="43"/>
      <c r="E6" s="44"/>
      <c r="F6" s="45"/>
    </row>
    <row r="7" spans="2:6" s="1" customFormat="1" ht="26.25" customHeight="1">
      <c r="B7" s="41"/>
      <c r="C7" s="42"/>
      <c r="D7" s="43"/>
      <c r="E7" s="44"/>
      <c r="F7" s="45"/>
    </row>
    <row r="8" spans="2:6" s="1" customFormat="1" ht="26.25" customHeight="1">
      <c r="B8" s="41"/>
      <c r="C8" s="42"/>
      <c r="D8" s="43"/>
      <c r="E8" s="44"/>
      <c r="F8" s="45"/>
    </row>
    <row r="9" spans="2:6" s="1" customFormat="1" ht="26.25" customHeight="1" thickBot="1">
      <c r="B9" s="130" t="s">
        <v>0</v>
      </c>
      <c r="C9" s="132"/>
      <c r="D9" s="65"/>
      <c r="E9" s="66">
        <f>SUM(E4:E8)</f>
        <v>0</v>
      </c>
      <c r="F9" s="66">
        <f>SUM(F4:F8)</f>
        <v>0</v>
      </c>
    </row>
    <row r="10" spans="3:6" ht="18.75" thickTop="1">
      <c r="C10" s="2"/>
      <c r="D10" s="7"/>
      <c r="E10" s="7"/>
      <c r="F10" s="3"/>
    </row>
    <row r="11" spans="2:6" ht="18">
      <c r="B11" s="137"/>
      <c r="C11" s="138"/>
      <c r="D11" s="138"/>
      <c r="E11" s="138"/>
      <c r="F11" s="138"/>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6.xml><?xml version="1.0" encoding="utf-8"?>
<worksheet xmlns="http://schemas.openxmlformats.org/spreadsheetml/2006/main" xmlns:r="http://schemas.openxmlformats.org/officeDocument/2006/relationships">
  <dimension ref="A1:O15"/>
  <sheetViews>
    <sheetView tabSelected="1" zoomScale="90" zoomScaleNormal="90" workbookViewId="0" topLeftCell="A1">
      <selection activeCell="B16" sqref="B16"/>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02" t="s">
        <v>15</v>
      </c>
      <c r="C1" s="103"/>
      <c r="D1" s="103"/>
      <c r="E1" s="103"/>
      <c r="F1" s="104"/>
    </row>
    <row r="2" spans="2:7" ht="36" customHeight="1">
      <c r="B2" s="105" t="s">
        <v>9</v>
      </c>
      <c r="C2" s="133"/>
      <c r="D2" s="135" t="s">
        <v>4</v>
      </c>
      <c r="E2" s="13" t="s">
        <v>5</v>
      </c>
      <c r="F2" s="13" t="s">
        <v>6</v>
      </c>
      <c r="G2">
        <v>2015</v>
      </c>
    </row>
    <row r="3" spans="2:9" ht="24" customHeight="1">
      <c r="B3" s="107"/>
      <c r="C3" s="134"/>
      <c r="D3" s="136"/>
      <c r="E3" s="6">
        <v>2015</v>
      </c>
      <c r="F3" s="6">
        <v>2015</v>
      </c>
      <c r="I3" s="77" t="s">
        <v>0</v>
      </c>
    </row>
    <row r="4" spans="2:9" ht="24" customHeight="1">
      <c r="B4" s="93"/>
      <c r="C4" s="96" t="s">
        <v>38</v>
      </c>
      <c r="D4" s="94"/>
      <c r="E4" s="95"/>
      <c r="F4" s="95"/>
      <c r="I4" s="77"/>
    </row>
    <row r="5" spans="2:15" s="1" customFormat="1" ht="159.75" customHeight="1">
      <c r="B5" s="41"/>
      <c r="C5" s="97" t="s">
        <v>49</v>
      </c>
      <c r="D5" s="43"/>
      <c r="E5" s="44">
        <v>14.1</v>
      </c>
      <c r="F5" s="45"/>
      <c r="I5" s="76"/>
      <c r="O5" s="98"/>
    </row>
    <row r="6" spans="2:15" s="1" customFormat="1" ht="63" customHeight="1">
      <c r="B6" s="41"/>
      <c r="C6" s="97" t="s">
        <v>46</v>
      </c>
      <c r="D6" s="43"/>
      <c r="E6" s="44">
        <v>0.8</v>
      </c>
      <c r="F6" s="45"/>
      <c r="I6" s="76"/>
      <c r="O6" s="99"/>
    </row>
    <row r="7" spans="2:15" s="1" customFormat="1" ht="39.75" customHeight="1">
      <c r="B7" s="41"/>
      <c r="C7" s="97" t="s">
        <v>45</v>
      </c>
      <c r="D7" s="43"/>
      <c r="E7" s="44">
        <v>0.5</v>
      </c>
      <c r="F7" s="45"/>
      <c r="I7" s="76"/>
      <c r="O7" s="99"/>
    </row>
    <row r="8" spans="2:15" s="1" customFormat="1" ht="20.25" customHeight="1">
      <c r="B8" s="41"/>
      <c r="C8" s="54" t="s">
        <v>39</v>
      </c>
      <c r="D8" s="43"/>
      <c r="E8" s="44"/>
      <c r="F8" s="45"/>
      <c r="I8" s="76"/>
      <c r="O8" s="99"/>
    </row>
    <row r="9" spans="2:15" s="1" customFormat="1" ht="137.25" customHeight="1">
      <c r="B9" s="41"/>
      <c r="C9" s="97" t="s">
        <v>47</v>
      </c>
      <c r="D9" s="43"/>
      <c r="E9" s="44">
        <v>6</v>
      </c>
      <c r="F9" s="45"/>
      <c r="I9" s="76"/>
      <c r="O9" s="99"/>
    </row>
    <row r="10" spans="2:15" s="1" customFormat="1" ht="29.25" customHeight="1">
      <c r="B10" s="41"/>
      <c r="C10" s="42"/>
      <c r="D10" s="43"/>
      <c r="E10" s="44"/>
      <c r="F10" s="45"/>
      <c r="H10" s="1" t="s">
        <v>13</v>
      </c>
      <c r="I10" s="76">
        <v>-0.5</v>
      </c>
      <c r="O10" s="99"/>
    </row>
    <row r="11" spans="2:15" s="1" customFormat="1" ht="29.25" customHeight="1">
      <c r="B11" s="41"/>
      <c r="C11" s="42"/>
      <c r="D11" s="43"/>
      <c r="E11" s="44"/>
      <c r="F11" s="45"/>
      <c r="I11" s="76"/>
      <c r="O11" s="100"/>
    </row>
    <row r="12" spans="2:6" s="1" customFormat="1" ht="33.75" customHeight="1">
      <c r="B12" s="41"/>
      <c r="C12" s="42"/>
      <c r="D12" s="43"/>
      <c r="E12" s="44"/>
      <c r="F12" s="45"/>
    </row>
    <row r="13" spans="2:9" s="1" customFormat="1" ht="26.25" customHeight="1" thickBot="1">
      <c r="B13" s="130" t="s">
        <v>0</v>
      </c>
      <c r="C13" s="132"/>
      <c r="D13" s="65"/>
      <c r="E13" s="66">
        <f>SUM(E5:E12)</f>
        <v>21.4</v>
      </c>
      <c r="F13" s="66">
        <f>SUM(F5:F12)</f>
        <v>0</v>
      </c>
      <c r="I13" s="4">
        <f>SUM(I9:I10)</f>
        <v>-0.5</v>
      </c>
    </row>
    <row r="14" spans="2:6" ht="15" customHeight="1" thickTop="1">
      <c r="B14" s="39"/>
      <c r="C14" s="33"/>
      <c r="D14" s="34"/>
      <c r="E14" s="35"/>
      <c r="F14" s="35"/>
    </row>
    <row r="15" spans="1:6" ht="33.75" customHeight="1">
      <c r="A15" s="77"/>
      <c r="B15" s="139" t="s">
        <v>50</v>
      </c>
      <c r="C15" s="139"/>
      <c r="D15" s="139"/>
      <c r="E15" s="139"/>
      <c r="F15" s="139"/>
    </row>
  </sheetData>
  <sheetProtection/>
  <mergeCells count="5">
    <mergeCell ref="B1:F1"/>
    <mergeCell ref="B2:C3"/>
    <mergeCell ref="D2:D3"/>
    <mergeCell ref="B13:C13"/>
    <mergeCell ref="B15:F15"/>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17"/>
  <sheetViews>
    <sheetView view="pageLayout" zoomScaleNormal="90" workbookViewId="0" topLeftCell="A7">
      <selection activeCell="D6" sqref="D6"/>
    </sheetView>
  </sheetViews>
  <sheetFormatPr defaultColWidth="9.140625" defaultRowHeight="12.75"/>
  <cols>
    <col min="1" max="1" width="2.421875" style="0" customWidth="1"/>
    <col min="2" max="2" width="5.28125" style="0" customWidth="1"/>
    <col min="3" max="3" width="51.28125" style="0" customWidth="1"/>
    <col min="4" max="4" width="11.28125" style="9" customWidth="1"/>
    <col min="5" max="5" width="15.421875" style="9" customWidth="1"/>
    <col min="6" max="6" width="16.00390625" style="24" customWidth="1"/>
  </cols>
  <sheetData>
    <row r="1" spans="2:6" ht="33" customHeight="1">
      <c r="B1" s="102" t="s">
        <v>15</v>
      </c>
      <c r="C1" s="103"/>
      <c r="D1" s="103"/>
      <c r="E1" s="103"/>
      <c r="F1" s="104"/>
    </row>
    <row r="2" spans="2:10" ht="36" customHeight="1">
      <c r="B2" s="105" t="s">
        <v>3</v>
      </c>
      <c r="C2" s="133"/>
      <c r="D2" s="135" t="s">
        <v>4</v>
      </c>
      <c r="E2" s="13" t="s">
        <v>5</v>
      </c>
      <c r="F2" s="22" t="s">
        <v>6</v>
      </c>
      <c r="G2" s="14"/>
      <c r="H2" s="14"/>
      <c r="I2" s="14"/>
      <c r="J2" s="14"/>
    </row>
    <row r="3" spans="2:10" ht="24" customHeight="1">
      <c r="B3" s="107"/>
      <c r="C3" s="134"/>
      <c r="D3" s="136"/>
      <c r="E3" s="6">
        <v>2015</v>
      </c>
      <c r="F3" s="90">
        <v>2015</v>
      </c>
      <c r="G3" s="14"/>
      <c r="H3" s="14"/>
      <c r="I3" s="14"/>
      <c r="J3" s="14"/>
    </row>
    <row r="4" spans="2:10" s="1" customFormat="1" ht="102" customHeight="1">
      <c r="B4" s="41"/>
      <c r="C4" s="42" t="s">
        <v>19</v>
      </c>
      <c r="D4" s="101"/>
      <c r="E4" s="44"/>
      <c r="F4" s="45"/>
      <c r="G4" s="86"/>
      <c r="H4" s="87"/>
      <c r="I4" s="88"/>
      <c r="J4" s="86"/>
    </row>
    <row r="5" spans="2:10" s="1" customFormat="1" ht="36" customHeight="1">
      <c r="B5" s="41"/>
      <c r="C5" s="42" t="s">
        <v>16</v>
      </c>
      <c r="D5" s="43"/>
      <c r="E5" s="44"/>
      <c r="F5" s="45"/>
      <c r="G5" s="86"/>
      <c r="H5" s="87"/>
      <c r="I5" s="88"/>
      <c r="J5" s="86"/>
    </row>
    <row r="6" spans="2:10" s="1" customFormat="1" ht="264" customHeight="1">
      <c r="B6" s="41" t="s">
        <v>17</v>
      </c>
      <c r="C6" s="54" t="s">
        <v>23</v>
      </c>
      <c r="D6" s="43"/>
      <c r="E6" s="44"/>
      <c r="F6" s="45"/>
      <c r="G6" s="86"/>
      <c r="H6" s="87"/>
      <c r="I6" s="88"/>
      <c r="J6" s="86"/>
    </row>
    <row r="7" spans="2:10" s="1" customFormat="1" ht="180" customHeight="1">
      <c r="B7" s="41" t="s">
        <v>18</v>
      </c>
      <c r="C7" s="54" t="s">
        <v>24</v>
      </c>
      <c r="D7" s="43"/>
      <c r="E7" s="44"/>
      <c r="F7" s="45"/>
      <c r="G7" s="86"/>
      <c r="H7" s="87"/>
      <c r="I7" s="88"/>
      <c r="J7" s="86"/>
    </row>
    <row r="8" spans="2:10" s="1" customFormat="1" ht="132" customHeight="1">
      <c r="B8" s="41"/>
      <c r="C8" s="42" t="s">
        <v>20</v>
      </c>
      <c r="D8" s="43"/>
      <c r="E8" s="44"/>
      <c r="F8" s="45"/>
      <c r="G8" s="86"/>
      <c r="H8" s="87"/>
      <c r="I8" s="88"/>
      <c r="J8" s="86"/>
    </row>
    <row r="9" spans="2:10" s="1" customFormat="1" ht="82.5" customHeight="1">
      <c r="B9" s="41" t="s">
        <v>21</v>
      </c>
      <c r="C9" s="42" t="s">
        <v>22</v>
      </c>
      <c r="D9" s="43"/>
      <c r="E9" s="44"/>
      <c r="F9" s="45"/>
      <c r="G9" s="86"/>
      <c r="H9" s="87"/>
      <c r="I9" s="88"/>
      <c r="J9" s="86"/>
    </row>
    <row r="10" spans="2:10" s="38" customFormat="1" ht="23.25" customHeight="1">
      <c r="B10" s="140" t="s">
        <v>0</v>
      </c>
      <c r="C10" s="141"/>
      <c r="D10" s="27"/>
      <c r="E10" s="21">
        <f>SUM(E4:E9)</f>
        <v>0</v>
      </c>
      <c r="F10" s="21">
        <f>SUM(F4:F9)</f>
        <v>0</v>
      </c>
      <c r="G10" s="89"/>
      <c r="H10" s="89"/>
      <c r="I10" s="89"/>
      <c r="J10" s="89"/>
    </row>
    <row r="11" spans="2:10" ht="1.5" customHeight="1">
      <c r="B11" s="142"/>
      <c r="C11" s="143"/>
      <c r="D11" s="55"/>
      <c r="E11" s="56"/>
      <c r="F11" s="56"/>
      <c r="G11" s="14"/>
      <c r="H11" s="14"/>
      <c r="I11" s="14"/>
      <c r="J11" s="14"/>
    </row>
    <row r="12" spans="7:10" ht="12.75">
      <c r="G12" s="14"/>
      <c r="H12" s="14"/>
      <c r="I12" s="14"/>
      <c r="J12" s="14"/>
    </row>
    <row r="13" spans="7:10" ht="12.75">
      <c r="G13" s="14"/>
      <c r="H13" s="14"/>
      <c r="I13" s="14"/>
      <c r="J13" s="14"/>
    </row>
    <row r="14" spans="7:10" ht="12.75">
      <c r="G14" s="14"/>
      <c r="H14" s="14"/>
      <c r="I14" s="14"/>
      <c r="J14" s="14"/>
    </row>
    <row r="15" spans="7:10" ht="12.75">
      <c r="G15" s="14"/>
      <c r="H15" s="14"/>
      <c r="I15" s="14"/>
      <c r="J15" s="14"/>
    </row>
    <row r="16" spans="7:10" ht="12.75">
      <c r="G16" s="14"/>
      <c r="H16" s="14"/>
      <c r="I16" s="14"/>
      <c r="J16" s="14"/>
    </row>
    <row r="17" spans="7:10" ht="12.75">
      <c r="G17" s="14"/>
      <c r="H17" s="14"/>
      <c r="I17" s="14"/>
      <c r="J17" s="14"/>
    </row>
  </sheetData>
  <sheetProtection/>
  <mergeCells count="5">
    <mergeCell ref="B1:F1"/>
    <mergeCell ref="B2:C3"/>
    <mergeCell ref="D2:D3"/>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28. februar 2015</oddHeader>
    <oddFooter>&amp;L&amp;8Nr. 28117-15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-24-03-2015 - Bilag 454.01 Budgetopfølgning pr 28 februar 2015</dc:title>
  <dc:subject>ØVRIGE</dc:subject>
  <dc:creator>JOPE</dc:creator>
  <cp:keywords/>
  <dc:description>Budgetopfølgning pr. 30. september 2012</dc:description>
  <cp:lastModifiedBy>Søren Poulsen</cp:lastModifiedBy>
  <cp:lastPrinted>2015-03-13T11:13:51Z</cp:lastPrinted>
  <dcterms:created xsi:type="dcterms:W3CDTF">1996-11-12T13:28:11Z</dcterms:created>
  <dcterms:modified xsi:type="dcterms:W3CDTF">2015-03-17T07:50:08Z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24-03-2015</vt:lpwstr>
  </property>
  <property fmtid="{D5CDD505-2E9C-101B-9397-08002B2CF9AE}" pid="5" name="MeetingDateAndTi">
    <vt:lpwstr>24-03-2015 fra 08:00 - 11:00</vt:lpwstr>
  </property>
  <property fmtid="{D5CDD505-2E9C-101B-9397-08002B2CF9AE}" pid="6" name="AccessLevelNa">
    <vt:lpwstr>Åben</vt:lpwstr>
  </property>
  <property fmtid="{D5CDD505-2E9C-101B-9397-08002B2CF9AE}" pid="7" name="Fusion">
    <vt:lpwstr>1806679</vt:lpwstr>
  </property>
  <property fmtid="{D5CDD505-2E9C-101B-9397-08002B2CF9AE}" pid="8" name="SortOrd">
    <vt:lpwstr>1</vt:lpwstr>
  </property>
  <property fmtid="{D5CDD505-2E9C-101B-9397-08002B2CF9AE}" pid="9" name="MeetingEndDa">
    <vt:lpwstr>2015-03-24T11:00:00Z</vt:lpwstr>
  </property>
  <property fmtid="{D5CDD505-2E9C-101B-9397-08002B2CF9AE}" pid="10" name="AgendaAccessLevelNa">
    <vt:lpwstr>Åben</vt:lpwstr>
  </property>
  <property fmtid="{D5CDD505-2E9C-101B-9397-08002B2CF9AE}" pid="11" name="EnclosureFileNumb">
    <vt:lpwstr>28117/15</vt:lpwstr>
  </property>
  <property fmtid="{D5CDD505-2E9C-101B-9397-08002B2CF9AE}" pid="12" name="ContentType">
    <vt:lpwstr>0x0101003D7BFBD5F481E14985D820F2A1C38BC8</vt:lpwstr>
  </property>
  <property fmtid="{D5CDD505-2E9C-101B-9397-08002B2CF9AE}" pid="13" name="MeetingStartDa">
    <vt:lpwstr>2015-03-24T08:00:00Z</vt:lpwstr>
  </property>
  <property fmtid="{D5CDD505-2E9C-101B-9397-08002B2CF9AE}" pid="14" name="PWDescripti">
    <vt:lpwstr/>
  </property>
  <property fmtid="{D5CDD505-2E9C-101B-9397-08002B2CF9AE}" pid="15" name="U">
    <vt:lpwstr>1623025</vt:lpwstr>
  </property>
  <property fmtid="{D5CDD505-2E9C-101B-9397-08002B2CF9AE}" pid="16" name="PWFileTy">
    <vt:lpwstr>.XLS</vt:lpwstr>
  </property>
  <property fmtid="{D5CDD505-2E9C-101B-9397-08002B2CF9AE}" pid="17" name="Agenda">
    <vt:lpwstr>3702</vt:lpwstr>
  </property>
  <property fmtid="{D5CDD505-2E9C-101B-9397-08002B2CF9AE}" pid="18" name="AccessLev">
    <vt:lpwstr>1</vt:lpwstr>
  </property>
  <property fmtid="{D5CDD505-2E9C-101B-9397-08002B2CF9AE}" pid="19" name="EnclosureTy">
    <vt:lpwstr>Enclosure</vt:lpwstr>
  </property>
</Properties>
</file>